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A1DDD999-36B1-475B-8074-3E3958B8DB62}" xr6:coauthVersionLast="45" xr6:coauthVersionMax="45" xr10:uidLastSave="{00000000-0000-0000-0000-000000000000}"/>
  <bookViews>
    <workbookView xWindow="-120" yWindow="-120" windowWidth="29040" windowHeight="15840" xr2:uid="{9CA94349-2E51-4ECA-8278-ABD66BB28932}"/>
  </bookViews>
  <sheets>
    <sheet name="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3" i="1" l="1"/>
  <c r="E83" i="1"/>
  <c r="E82" i="1"/>
  <c r="H82" i="1" s="1"/>
  <c r="H81" i="1"/>
  <c r="E81" i="1"/>
  <c r="E80" i="1"/>
  <c r="H80" i="1" s="1"/>
  <c r="G79" i="1"/>
  <c r="F79" i="1"/>
  <c r="D79" i="1"/>
  <c r="C79" i="1"/>
  <c r="E77" i="1"/>
  <c r="H77" i="1" s="1"/>
  <c r="H76" i="1"/>
  <c r="E76" i="1"/>
  <c r="E75" i="1"/>
  <c r="H75" i="1" s="1"/>
  <c r="H74" i="1"/>
  <c r="E74" i="1"/>
  <c r="E73" i="1"/>
  <c r="H73" i="1" s="1"/>
  <c r="H72" i="1"/>
  <c r="E72" i="1"/>
  <c r="E71" i="1"/>
  <c r="H71" i="1" s="1"/>
  <c r="H70" i="1"/>
  <c r="E70" i="1"/>
  <c r="E69" i="1"/>
  <c r="H69" i="1" s="1"/>
  <c r="H68" i="1"/>
  <c r="G68" i="1" s="1"/>
  <c r="F68" i="1"/>
  <c r="E68" i="1"/>
  <c r="D68" i="1"/>
  <c r="C68" i="1"/>
  <c r="E66" i="1"/>
  <c r="H66" i="1" s="1"/>
  <c r="H65" i="1"/>
  <c r="E65" i="1"/>
  <c r="E64" i="1"/>
  <c r="H64" i="1" s="1"/>
  <c r="H63" i="1"/>
  <c r="E63" i="1"/>
  <c r="E62" i="1"/>
  <c r="H62" i="1" s="1"/>
  <c r="H61" i="1"/>
  <c r="E61" i="1"/>
  <c r="E60" i="1"/>
  <c r="H60" i="1" s="1"/>
  <c r="G59" i="1"/>
  <c r="F59" i="1"/>
  <c r="E59" i="1"/>
  <c r="D59" i="1"/>
  <c r="C59" i="1"/>
  <c r="E57" i="1"/>
  <c r="H57" i="1" s="1"/>
  <c r="H56" i="1"/>
  <c r="E56" i="1"/>
  <c r="E55" i="1"/>
  <c r="H55" i="1" s="1"/>
  <c r="H54" i="1"/>
  <c r="E54" i="1"/>
  <c r="E53" i="1"/>
  <c r="H53" i="1" s="1"/>
  <c r="H52" i="1"/>
  <c r="E52" i="1"/>
  <c r="E51" i="1"/>
  <c r="H51" i="1" s="1"/>
  <c r="H50" i="1"/>
  <c r="E50" i="1"/>
  <c r="G49" i="1"/>
  <c r="G48" i="1" s="1"/>
  <c r="F49" i="1"/>
  <c r="F48" i="1" s="1"/>
  <c r="D49" i="1"/>
  <c r="C49" i="1"/>
  <c r="C48" i="1" s="1"/>
  <c r="D48" i="1"/>
  <c r="E46" i="1"/>
  <c r="H46" i="1" s="1"/>
  <c r="H45" i="1"/>
  <c r="E45" i="1"/>
  <c r="E44" i="1"/>
  <c r="H44" i="1" s="1"/>
  <c r="H43" i="1"/>
  <c r="H42" i="1" s="1"/>
  <c r="E43" i="1"/>
  <c r="G42" i="1"/>
  <c r="F42" i="1"/>
  <c r="D42" i="1"/>
  <c r="C42" i="1"/>
  <c r="H40" i="1"/>
  <c r="E40" i="1"/>
  <c r="E39" i="1"/>
  <c r="H39" i="1" s="1"/>
  <c r="H38" i="1"/>
  <c r="E38" i="1"/>
  <c r="E37" i="1"/>
  <c r="H37" i="1" s="1"/>
  <c r="H36" i="1"/>
  <c r="E36" i="1"/>
  <c r="E35" i="1"/>
  <c r="H35" i="1" s="1"/>
  <c r="H34" i="1"/>
  <c r="E34" i="1"/>
  <c r="E33" i="1"/>
  <c r="H33" i="1" s="1"/>
  <c r="H32" i="1"/>
  <c r="H31" i="1" s="1"/>
  <c r="E32" i="1"/>
  <c r="G31" i="1"/>
  <c r="F31" i="1"/>
  <c r="D31" i="1"/>
  <c r="C31" i="1"/>
  <c r="H29" i="1"/>
  <c r="E29" i="1"/>
  <c r="E28" i="1"/>
  <c r="H28" i="1" s="1"/>
  <c r="H27" i="1"/>
  <c r="E27" i="1"/>
  <c r="E26" i="1"/>
  <c r="H26" i="1" s="1"/>
  <c r="H25" i="1"/>
  <c r="E25" i="1"/>
  <c r="E24" i="1"/>
  <c r="H24" i="1" s="1"/>
  <c r="H23" i="1"/>
  <c r="E23" i="1"/>
  <c r="G22" i="1"/>
  <c r="F22" i="1"/>
  <c r="D22" i="1"/>
  <c r="C22" i="1"/>
  <c r="H20" i="1"/>
  <c r="E20" i="1"/>
  <c r="E19" i="1"/>
  <c r="H19" i="1" s="1"/>
  <c r="H18" i="1"/>
  <c r="E18" i="1"/>
  <c r="E17" i="1"/>
  <c r="H17" i="1" s="1"/>
  <c r="H16" i="1"/>
  <c r="E16" i="1"/>
  <c r="E15" i="1"/>
  <c r="H15" i="1" s="1"/>
  <c r="H14" i="1"/>
  <c r="E14" i="1"/>
  <c r="E13" i="1"/>
  <c r="H13" i="1" s="1"/>
  <c r="H12" i="1" s="1"/>
  <c r="G12" i="1"/>
  <c r="F12" i="1"/>
  <c r="D12" i="1"/>
  <c r="D11" i="1" s="1"/>
  <c r="D85" i="1" s="1"/>
  <c r="C12" i="1"/>
  <c r="G11" i="1"/>
  <c r="G85" i="1" s="1"/>
  <c r="F11" i="1"/>
  <c r="F85" i="1" s="1"/>
  <c r="C11" i="1"/>
  <c r="C85" i="1" l="1"/>
  <c r="H22" i="1"/>
  <c r="H11" i="1" s="1"/>
  <c r="H49" i="1"/>
  <c r="H59" i="1"/>
  <c r="H79" i="1"/>
  <c r="E12" i="1"/>
  <c r="E79" i="1"/>
  <c r="E22" i="1"/>
  <c r="E31" i="1"/>
  <c r="E42" i="1"/>
  <c r="E49" i="1"/>
  <c r="E48" i="1" s="1"/>
  <c r="E11" i="1" l="1"/>
  <c r="E85" i="1" s="1"/>
  <c r="H48" i="1"/>
  <c r="H85" i="1" s="1"/>
</calcChain>
</file>

<file path=xl/sharedStrings.xml><?xml version="1.0" encoding="utf-8"?>
<sst xmlns="http://schemas.openxmlformats.org/spreadsheetml/2006/main" count="97" uniqueCount="65">
  <si>
    <t>Municipio de Chihuahua</t>
  </si>
  <si>
    <t>Estado Analítico del Ejercicio del Presupuesto de Egresos Detallado - LDF</t>
  </si>
  <si>
    <t>Clasificación Funcional (Finalidad y Función)</t>
  </si>
  <si>
    <t>Del 1°  de enero al 31 de marzo de 2020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</si>
  <si>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</si>
  <si>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</si>
  <si>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</si>
  <si>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</si>
  <si>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</si>
  <si>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</si>
  <si>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</si>
  <si>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</si>
  <si>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</si>
  <si>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</si>
  <si>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</si>
  <si>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</si>
  <si>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</si>
  <si>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</si>
  <si>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</si>
  <si>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</si>
  <si>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</si>
  <si>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</si>
  <si>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</si>
  <si>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</si>
  <si>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</si>
  <si>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</si>
  <si>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</si>
  <si>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</si>
  <si>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</si>
  <si>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</si>
  <si>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</si>
  <si>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</si>
  <si>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</si>
  <si>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</si>
  <si>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</si>
  <si>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</si>
  <si>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</si>
  <si>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</si>
  <si>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</si>
  <si>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</si>
  <si>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</si>
  <si>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</si>
  <si>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</si>
  <si>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</si>
  <si>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</si>
  <si>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</si>
  <si>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</si>
  <si>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</si>
  <si>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PRESIDENTA MUNICIPAL</t>
  </si>
  <si>
    <t>____________________________________________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</si>
  <si>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</si>
  <si>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</si>
  <si>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</si>
  <si>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</si>
  <si>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</si>
  <si>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______________________________________________</t>
  </si>
  <si>
    <t>__________________________________________________________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</si>
  <si>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</si>
  <si>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</si>
  <si>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</si>
  <si>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</si>
  <si>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_______________________________________________</t>
  </si>
  <si>
    <t>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</si>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</sst>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4" fillId="0" borderId="14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vertical="center" wrapText="1"/>
    </xf>
    <xf numFmtId="0" fontId="2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1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14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3" fontId="5" fillId="0" borderId="14" xfId="0" applyNumberFormat="1" applyFont="1" applyBorder="1"/>
    <xf numFmtId="0" fontId="4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43" fontId="6" fillId="0" borderId="0" xfId="1" applyFont="1"/>
    <xf numFmtId="43" fontId="6" fillId="0" borderId="0" xfId="0" applyNumberFormat="1" applyFont="1"/>
    <xf numFmtId="0" fontId="7" fillId="0" borderId="0" xfId="2" applyAlignment="1">
      <alignment horizontal="center"/>
    </xf>
    <xf numFmtId="0" fontId="7" fillId="0" borderId="0" xfId="2"/>
    <xf numFmtId="0" fontId="5" fillId="0" borderId="0" xfId="0" applyFont="1"/>
    <xf numFmtId="3" fontId="5" fillId="0" borderId="5" xfId="0" applyNumberFormat="1" applyFont="1" applyFill="1" applyBorder="1" applyAlignment="1">
      <alignment vertical="center" wrapText="1"/>
    </xf>
    <xf numFmtId="3" fontId="5" fillId="0" borderId="5" xfId="0" applyNumberFormat="1" applyFont="1" applyFill="1" applyBorder="1" applyAlignment="1">
      <alignment vertical="center"/>
    </xf>
    <xf numFmtId="4" fontId="0" fillId="0" borderId="0" xfId="0" applyNumberFormat="1" applyFill="1"/>
    <xf numFmtId="0" fontId="0" fillId="0" borderId="0" xfId="0" applyFill="1"/>
    <xf numFmtId="4" fontId="6" fillId="0" borderId="0" xfId="0" applyNumberFormat="1" applyFont="1" applyFill="1"/>
  </cellXfs>
  <cellStyles count="3">
    <cellStyle name="Millares" xfId="1" builtinId="3"/>
    <cellStyle name="Normal" xfId="0" builtinId="0"/>
    <cellStyle name="Normal 10 2" xfId="2" xr:uid="{0942CB2A-7635-43E6-BCFF-B08B8F14C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72085</xdr:rowOff>
    </xdr:from>
    <xdr:to>
      <xdr:col>1</xdr:col>
      <xdr:colOff>619125</xdr:colOff>
      <xdr:row>6</xdr:row>
      <xdr:rowOff>123824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4CFF00-7E2E-4038-BF92-A55FB0A67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2110"/>
          <a:ext cx="1314449" cy="10042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2020%20Base%20LD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ón Financiera"/>
      <sheetName val="Deuda"/>
      <sheetName val="Informativo "/>
      <sheetName val="Obligaciones"/>
      <sheetName val="Balance P"/>
      <sheetName val="Ingresos"/>
      <sheetName val="COG"/>
      <sheetName val="CADM"/>
      <sheetName val="CF"/>
      <sheetName val="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AA2D-D239-4DAB-BDFE-6707A3E3D899}">
  <sheetPr>
    <tabColor theme="4"/>
    <pageSetUpPr fitToPage="1"/>
  </sheetPr>
  <dimension ref="A1:I111"/>
  <sheetViews>
    <sheetView tabSelected="1" topLeftCell="A25" workbookViewId="0">
      <selection activeCell="I95" sqref="I95"/>
    </sheetView>
  </sheetViews>
  <sheetFormatPr baseColWidth="10" defaultRowHeight="15" x14ac:dyDescent="0.25"/>
  <cols>
    <col min="2" max="2" width="50.42578125" customWidth="1"/>
    <col min="3" max="3" width="14.7109375" bestFit="1" customWidth="1"/>
    <col min="4" max="4" width="13.85546875" customWidth="1"/>
    <col min="5" max="5" width="15.28515625" bestFit="1" customWidth="1"/>
    <col min="6" max="6" width="16.5703125" bestFit="1" customWidth="1"/>
    <col min="7" max="8" width="15.28515625" bestFit="1" customWidth="1"/>
    <col min="9" max="9" width="14.42578125" bestFit="1" customWidth="1"/>
  </cols>
  <sheetData>
    <row r="1" spans="1:8" ht="15.75" thickBot="1" x14ac:dyDescent="0.3">
      <c r="A1" s="1"/>
      <c r="B1" s="2"/>
      <c r="C1" s="1"/>
      <c r="D1" s="1"/>
      <c r="E1" s="1"/>
      <c r="F1" s="1"/>
      <c r="G1" s="1"/>
      <c r="H1" s="1"/>
    </row>
    <row r="2" spans="1:8" x14ac:dyDescent="0.25">
      <c r="A2" s="3"/>
      <c r="B2" s="4"/>
      <c r="C2" s="4"/>
      <c r="D2" s="4"/>
      <c r="E2" s="4"/>
      <c r="F2" s="4"/>
      <c r="G2" s="4"/>
      <c r="H2" s="5"/>
    </row>
    <row r="3" spans="1:8" x14ac:dyDescent="0.25">
      <c r="A3" s="6" t="s">
        <v>0</v>
      </c>
      <c r="B3" s="7"/>
      <c r="C3" s="7"/>
      <c r="D3" s="7"/>
      <c r="E3" s="7"/>
      <c r="F3" s="7"/>
      <c r="G3" s="7"/>
      <c r="H3" s="8"/>
    </row>
    <row r="4" spans="1:8" x14ac:dyDescent="0.25">
      <c r="A4" s="6" t="s">
        <v>1</v>
      </c>
      <c r="B4" s="7"/>
      <c r="C4" s="7"/>
      <c r="D4" s="7"/>
      <c r="E4" s="7"/>
      <c r="F4" s="7"/>
      <c r="G4" s="7"/>
      <c r="H4" s="8"/>
    </row>
    <row r="5" spans="1:8" x14ac:dyDescent="0.25">
      <c r="A5" s="6" t="s">
        <v>2</v>
      </c>
      <c r="B5" s="7"/>
      <c r="C5" s="7"/>
      <c r="D5" s="7"/>
      <c r="E5" s="7"/>
      <c r="F5" s="7"/>
      <c r="G5" s="7"/>
      <c r="H5" s="8"/>
    </row>
    <row r="6" spans="1:8" ht="15" customHeight="1" x14ac:dyDescent="0.25">
      <c r="A6" s="6" t="s">
        <v>3</v>
      </c>
      <c r="B6" s="7"/>
      <c r="C6" s="7"/>
      <c r="D6" s="7"/>
      <c r="E6" s="7"/>
      <c r="F6" s="7"/>
      <c r="G6" s="7"/>
      <c r="H6" s="8"/>
    </row>
    <row r="7" spans="1:8" ht="15.75" thickBot="1" x14ac:dyDescent="0.3">
      <c r="A7" s="9" t="s">
        <v>4</v>
      </c>
      <c r="B7" s="10"/>
      <c r="C7" s="10"/>
      <c r="D7" s="10"/>
      <c r="E7" s="10"/>
      <c r="F7" s="10"/>
      <c r="G7" s="10"/>
      <c r="H7" s="11"/>
    </row>
    <row r="8" spans="1:8" ht="15.75" customHeight="1" thickBot="1" x14ac:dyDescent="0.3">
      <c r="A8" s="3" t="s">
        <v>5</v>
      </c>
      <c r="B8" s="5"/>
      <c r="C8" s="12" t="s">
        <v>6</v>
      </c>
      <c r="D8" s="13"/>
      <c r="E8" s="13"/>
      <c r="F8" s="13"/>
      <c r="G8" s="14"/>
      <c r="H8" s="15" t="s">
        <v>7</v>
      </c>
    </row>
    <row r="9" spans="1:8" ht="24.75" thickBot="1" x14ac:dyDescent="0.3">
      <c r="A9" s="9"/>
      <c r="B9" s="11"/>
      <c r="C9" s="16" t="s">
        <v>8</v>
      </c>
      <c r="D9" s="16" t="s">
        <v>9</v>
      </c>
      <c r="E9" s="16" t="s">
        <v>10</v>
      </c>
      <c r="F9" s="16" t="s">
        <v>11</v>
      </c>
      <c r="G9" s="16" t="s">
        <v>12</v>
      </c>
      <c r="H9" s="17"/>
    </row>
    <row r="10" spans="1:8" x14ac:dyDescent="0.25">
      <c r="A10" s="18"/>
      <c r="B10" s="19"/>
      <c r="C10" s="20"/>
      <c r="D10" s="21"/>
      <c r="E10" s="21"/>
      <c r="F10" s="21"/>
      <c r="G10" s="21"/>
      <c r="H10" s="21"/>
    </row>
    <row r="11" spans="1:8" s="26" customFormat="1" ht="16.5" customHeight="1" x14ac:dyDescent="0.25">
      <c r="A11" s="22" t="s">
        <v>13</v>
      </c>
      <c r="B11" s="23"/>
      <c r="C11" s="24">
        <f t="shared" ref="C11:H11" si="0">C12+C22+C31+C42</f>
        <v>687164151.13</v>
      </c>
      <c r="D11" s="25">
        <f t="shared" si="0"/>
        <v>481982330.45000005</v>
      </c>
      <c r="E11" s="25">
        <f t="shared" si="0"/>
        <v>1169146481.5800002</v>
      </c>
      <c r="F11" s="25">
        <f t="shared" si="0"/>
        <v>679248283.31999993</v>
      </c>
      <c r="G11" s="25">
        <f t="shared" si="0"/>
        <v>599602121.51999998</v>
      </c>
      <c r="H11" s="25">
        <f t="shared" si="0"/>
        <v>489898198.26000005</v>
      </c>
    </row>
    <row r="12" spans="1:8" s="26" customFormat="1" x14ac:dyDescent="0.25">
      <c r="A12" s="27" t="s">
        <v>14</v>
      </c>
      <c r="B12" s="28"/>
      <c r="C12" s="29">
        <f t="shared" ref="C12:H12" si="1">SUM(C13:C20)</f>
        <v>323497986.31999999</v>
      </c>
      <c r="D12" s="30">
        <f t="shared" si="1"/>
        <v>235351680.85000005</v>
      </c>
      <c r="E12" s="30">
        <f t="shared" si="1"/>
        <v>558849667.17000008</v>
      </c>
      <c r="F12" s="30">
        <f t="shared" si="1"/>
        <v>332843699.73999995</v>
      </c>
      <c r="G12" s="30">
        <f t="shared" si="1"/>
        <v>322117972.13999999</v>
      </c>
      <c r="H12" s="25">
        <f t="shared" si="1"/>
        <v>226005967.43000007</v>
      </c>
    </row>
    <row r="13" spans="1:8" x14ac:dyDescent="0.25">
      <c r="A13" s="31"/>
      <c r="B13" s="32" t="s">
        <v>15</v>
      </c>
      <c r="C13" s="33">
        <v>18180984.370000001</v>
      </c>
      <c r="D13" s="34">
        <v>633461.43999999948</v>
      </c>
      <c r="E13" s="34">
        <f>C13+D13</f>
        <v>18814445.810000002</v>
      </c>
      <c r="F13" s="34">
        <v>18488288.25</v>
      </c>
      <c r="G13" s="34">
        <v>18426154.010000002</v>
      </c>
      <c r="H13" s="35">
        <f t="shared" ref="H13:H20" si="2">E13-F13</f>
        <v>326157.56000000238</v>
      </c>
    </row>
    <row r="14" spans="1:8" x14ac:dyDescent="0.25">
      <c r="A14" s="31"/>
      <c r="B14" s="32" t="s">
        <v>16</v>
      </c>
      <c r="C14" s="33">
        <v>0</v>
      </c>
      <c r="D14" s="34">
        <v>0</v>
      </c>
      <c r="E14" s="34">
        <f t="shared" ref="E14:E20" si="3">C14+D14</f>
        <v>0</v>
      </c>
      <c r="F14" s="34">
        <v>0</v>
      </c>
      <c r="G14" s="34">
        <v>0</v>
      </c>
      <c r="H14" s="35">
        <f t="shared" si="2"/>
        <v>0</v>
      </c>
    </row>
    <row r="15" spans="1:8" x14ac:dyDescent="0.25">
      <c r="A15" s="31"/>
      <c r="B15" s="32" t="s">
        <v>17</v>
      </c>
      <c r="C15" s="33">
        <v>66014607.649999999</v>
      </c>
      <c r="D15" s="34">
        <v>111521332.54000002</v>
      </c>
      <c r="E15" s="34">
        <f t="shared" si="3"/>
        <v>177535940.19000003</v>
      </c>
      <c r="F15" s="34">
        <v>66161394.390000001</v>
      </c>
      <c r="G15" s="34">
        <v>63193913.600000001</v>
      </c>
      <c r="H15" s="35">
        <f t="shared" si="2"/>
        <v>111374545.80000003</v>
      </c>
    </row>
    <row r="16" spans="1:8" x14ac:dyDescent="0.25">
      <c r="A16" s="31"/>
      <c r="B16" s="32" t="s">
        <v>18</v>
      </c>
      <c r="C16" s="33">
        <v>0</v>
      </c>
      <c r="D16" s="34">
        <v>0</v>
      </c>
      <c r="E16" s="34">
        <f t="shared" si="3"/>
        <v>0</v>
      </c>
      <c r="F16" s="34">
        <v>0</v>
      </c>
      <c r="G16" s="34">
        <v>0</v>
      </c>
      <c r="H16" s="35">
        <f t="shared" si="2"/>
        <v>0</v>
      </c>
    </row>
    <row r="17" spans="1:8" x14ac:dyDescent="0.25">
      <c r="A17" s="31"/>
      <c r="B17" s="32" t="s">
        <v>19</v>
      </c>
      <c r="C17" s="33">
        <v>107353180.78</v>
      </c>
      <c r="D17" s="34">
        <v>4951696.7600000054</v>
      </c>
      <c r="E17" s="34">
        <f t="shared" si="3"/>
        <v>112304877.54000001</v>
      </c>
      <c r="F17" s="34">
        <v>78892700.75</v>
      </c>
      <c r="G17" s="34">
        <v>75451115.790000007</v>
      </c>
      <c r="H17" s="35">
        <f t="shared" si="2"/>
        <v>33412176.790000007</v>
      </c>
    </row>
    <row r="18" spans="1:8" x14ac:dyDescent="0.25">
      <c r="A18" s="31"/>
      <c r="B18" s="32" t="s">
        <v>20</v>
      </c>
      <c r="C18" s="33">
        <v>0</v>
      </c>
      <c r="D18" s="34">
        <v>0</v>
      </c>
      <c r="E18" s="34">
        <f t="shared" si="3"/>
        <v>0</v>
      </c>
      <c r="F18" s="34">
        <v>0</v>
      </c>
      <c r="G18" s="34">
        <v>0</v>
      </c>
      <c r="H18" s="35">
        <f t="shared" si="2"/>
        <v>0</v>
      </c>
    </row>
    <row r="19" spans="1:8" x14ac:dyDescent="0.25">
      <c r="A19" s="31"/>
      <c r="B19" s="32" t="s">
        <v>21</v>
      </c>
      <c r="C19" s="33">
        <v>111908403.43000001</v>
      </c>
      <c r="D19" s="34">
        <v>79632339.200000018</v>
      </c>
      <c r="E19" s="34">
        <f t="shared" si="3"/>
        <v>191540742.63000003</v>
      </c>
      <c r="F19" s="34">
        <v>159812074.06999999</v>
      </c>
      <c r="G19" s="34">
        <v>155648516.38999999</v>
      </c>
      <c r="H19" s="35">
        <f t="shared" si="2"/>
        <v>31728668.560000032</v>
      </c>
    </row>
    <row r="20" spans="1:8" x14ac:dyDescent="0.25">
      <c r="A20" s="31"/>
      <c r="B20" s="32" t="s">
        <v>22</v>
      </c>
      <c r="C20" s="33">
        <v>20040810.09</v>
      </c>
      <c r="D20" s="34">
        <v>38612850.909999996</v>
      </c>
      <c r="E20" s="34">
        <f t="shared" si="3"/>
        <v>58653661</v>
      </c>
      <c r="F20" s="34">
        <v>9489242.2799999993</v>
      </c>
      <c r="G20" s="34">
        <v>9398272.3499999996</v>
      </c>
      <c r="H20" s="35">
        <f t="shared" si="2"/>
        <v>49164418.719999999</v>
      </c>
    </row>
    <row r="21" spans="1:8" ht="16.5" customHeight="1" x14ac:dyDescent="0.25">
      <c r="A21" s="36"/>
      <c r="B21" s="2"/>
      <c r="C21" s="29"/>
      <c r="D21" s="30"/>
      <c r="E21" s="30"/>
      <c r="F21" s="30"/>
      <c r="G21" s="30"/>
      <c r="H21" s="30"/>
    </row>
    <row r="22" spans="1:8" s="26" customFormat="1" x14ac:dyDescent="0.25">
      <c r="A22" s="27" t="s">
        <v>23</v>
      </c>
      <c r="B22" s="28"/>
      <c r="C22" s="29">
        <f t="shared" ref="C22:H22" si="4">SUM(C23:C29)</f>
        <v>211288421.71000004</v>
      </c>
      <c r="D22" s="30">
        <f t="shared" si="4"/>
        <v>229063822.94</v>
      </c>
      <c r="E22" s="30">
        <f t="shared" si="4"/>
        <v>440352244.65000004</v>
      </c>
      <c r="F22" s="30">
        <f t="shared" si="4"/>
        <v>187394752.5</v>
      </c>
      <c r="G22" s="30">
        <f t="shared" si="4"/>
        <v>121348218.12</v>
      </c>
      <c r="H22" s="30">
        <f t="shared" si="4"/>
        <v>252957492.15000001</v>
      </c>
    </row>
    <row r="23" spans="1:8" x14ac:dyDescent="0.25">
      <c r="A23" s="31"/>
      <c r="B23" s="32" t="s">
        <v>24</v>
      </c>
      <c r="C23" s="33">
        <v>37235655.210000001</v>
      </c>
      <c r="D23" s="34">
        <v>41175820.650000006</v>
      </c>
      <c r="E23" s="34">
        <f t="shared" ref="E23:E29" si="5">C23+D23</f>
        <v>78411475.860000014</v>
      </c>
      <c r="F23" s="34">
        <v>45704961.310000002</v>
      </c>
      <c r="G23" s="34">
        <v>33110740.510000002</v>
      </c>
      <c r="H23" s="35">
        <f t="shared" ref="H23:H29" si="6">E23-F23</f>
        <v>32706514.550000012</v>
      </c>
    </row>
    <row r="24" spans="1:8" x14ac:dyDescent="0.25">
      <c r="A24" s="31"/>
      <c r="B24" s="32" t="s">
        <v>25</v>
      </c>
      <c r="C24" s="33">
        <v>141958843.56999999</v>
      </c>
      <c r="D24" s="34">
        <v>161449307.37</v>
      </c>
      <c r="E24" s="34">
        <f t="shared" si="5"/>
        <v>303408150.94</v>
      </c>
      <c r="F24" s="34">
        <v>114770850.81999999</v>
      </c>
      <c r="G24" s="34">
        <v>63469196.189999998</v>
      </c>
      <c r="H24" s="35">
        <f t="shared" si="6"/>
        <v>188637300.12</v>
      </c>
    </row>
    <row r="25" spans="1:8" x14ac:dyDescent="0.25">
      <c r="A25" s="31"/>
      <c r="B25" s="32" t="s">
        <v>26</v>
      </c>
      <c r="C25" s="33">
        <v>3778571.55</v>
      </c>
      <c r="D25" s="34">
        <v>307624.87</v>
      </c>
      <c r="E25" s="34">
        <f t="shared" si="5"/>
        <v>4086196.42</v>
      </c>
      <c r="F25" s="34">
        <v>4086196.42</v>
      </c>
      <c r="G25" s="34">
        <v>4086196.42</v>
      </c>
      <c r="H25" s="35">
        <f t="shared" si="6"/>
        <v>0</v>
      </c>
    </row>
    <row r="26" spans="1:8" x14ac:dyDescent="0.25">
      <c r="A26" s="31"/>
      <c r="B26" s="32" t="s">
        <v>27</v>
      </c>
      <c r="C26" s="33">
        <v>4333750.09</v>
      </c>
      <c r="D26" s="34">
        <v>655658.91000000015</v>
      </c>
      <c r="E26" s="34">
        <f t="shared" si="5"/>
        <v>4989409</v>
      </c>
      <c r="F26" s="34">
        <v>2753348.04</v>
      </c>
      <c r="G26" s="34">
        <v>2481360.09</v>
      </c>
      <c r="H26" s="35">
        <f t="shared" si="6"/>
        <v>2236060.96</v>
      </c>
    </row>
    <row r="27" spans="1:8" x14ac:dyDescent="0.25">
      <c r="A27" s="31"/>
      <c r="B27" s="32" t="s">
        <v>28</v>
      </c>
      <c r="C27" s="33">
        <v>12658283.859999999</v>
      </c>
      <c r="D27" s="34">
        <v>4877317.8899999931</v>
      </c>
      <c r="E27" s="34">
        <f t="shared" si="5"/>
        <v>17535601.749999993</v>
      </c>
      <c r="F27" s="34">
        <v>10614521.359999999</v>
      </c>
      <c r="G27" s="34">
        <v>9520032.0700000003</v>
      </c>
      <c r="H27" s="35">
        <f t="shared" si="6"/>
        <v>6921080.3899999931</v>
      </c>
    </row>
    <row r="28" spans="1:8" x14ac:dyDescent="0.25">
      <c r="A28" s="31"/>
      <c r="B28" s="32" t="s">
        <v>29</v>
      </c>
      <c r="C28" s="33">
        <v>11323317.43</v>
      </c>
      <c r="D28" s="34">
        <v>20598093.249999996</v>
      </c>
      <c r="E28" s="34">
        <f t="shared" si="5"/>
        <v>31921410.679999996</v>
      </c>
      <c r="F28" s="34">
        <v>9464874.5500000007</v>
      </c>
      <c r="G28" s="34">
        <v>8680692.8399999999</v>
      </c>
      <c r="H28" s="35">
        <f t="shared" si="6"/>
        <v>22456536.129999995</v>
      </c>
    </row>
    <row r="29" spans="1:8" x14ac:dyDescent="0.25">
      <c r="A29" s="31"/>
      <c r="B29" s="32" t="s">
        <v>30</v>
      </c>
      <c r="C29" s="33">
        <v>0</v>
      </c>
      <c r="D29" s="34">
        <v>0</v>
      </c>
      <c r="E29" s="34">
        <f t="shared" si="5"/>
        <v>0</v>
      </c>
      <c r="F29" s="34">
        <v>0</v>
      </c>
      <c r="G29" s="34">
        <v>0</v>
      </c>
      <c r="H29" s="35">
        <f t="shared" si="6"/>
        <v>0</v>
      </c>
    </row>
    <row r="30" spans="1:8" x14ac:dyDescent="0.25">
      <c r="A30" s="36"/>
      <c r="B30" s="2"/>
      <c r="C30" s="29"/>
      <c r="D30" s="30"/>
      <c r="E30" s="30"/>
      <c r="F30" s="30"/>
      <c r="G30" s="30"/>
      <c r="H30" s="30"/>
    </row>
    <row r="31" spans="1:8" s="26" customFormat="1" x14ac:dyDescent="0.25">
      <c r="A31" s="27" t="s">
        <v>31</v>
      </c>
      <c r="B31" s="28"/>
      <c r="C31" s="29">
        <f t="shared" ref="C31:H31" si="7">SUM(C32:C40)</f>
        <v>49432374.349999994</v>
      </c>
      <c r="D31" s="30">
        <f t="shared" si="7"/>
        <v>-4809325.1700000055</v>
      </c>
      <c r="E31" s="30">
        <f t="shared" si="7"/>
        <v>44623049.179999992</v>
      </c>
      <c r="F31" s="30">
        <f t="shared" si="7"/>
        <v>35104577.700000003</v>
      </c>
      <c r="G31" s="30">
        <f t="shared" si="7"/>
        <v>34525032.550000004</v>
      </c>
      <c r="H31" s="30">
        <f t="shared" si="7"/>
        <v>9518471.4799999911</v>
      </c>
    </row>
    <row r="32" spans="1:8" x14ac:dyDescent="0.25">
      <c r="A32" s="31"/>
      <c r="B32" s="32" t="s">
        <v>32</v>
      </c>
      <c r="C32" s="33">
        <v>10968564.68</v>
      </c>
      <c r="D32" s="34">
        <v>628061.27999999747</v>
      </c>
      <c r="E32" s="34">
        <f t="shared" ref="E32:E40" si="8">C32+D32</f>
        <v>11596625.959999997</v>
      </c>
      <c r="F32" s="34">
        <v>17161573.82</v>
      </c>
      <c r="G32" s="34">
        <v>16758023.76</v>
      </c>
      <c r="H32" s="50">
        <f t="shared" ref="H32:H40" si="9">E32-F32</f>
        <v>-5564947.8600000031</v>
      </c>
    </row>
    <row r="33" spans="1:8" x14ac:dyDescent="0.25">
      <c r="A33" s="31"/>
      <c r="B33" s="32" t="s">
        <v>33</v>
      </c>
      <c r="C33" s="33">
        <v>0</v>
      </c>
      <c r="D33" s="34">
        <v>0</v>
      </c>
      <c r="E33" s="34">
        <f t="shared" si="8"/>
        <v>0</v>
      </c>
      <c r="F33" s="34">
        <v>0</v>
      </c>
      <c r="G33" s="34">
        <v>0</v>
      </c>
      <c r="H33" s="35">
        <f t="shared" si="9"/>
        <v>0</v>
      </c>
    </row>
    <row r="34" spans="1:8" x14ac:dyDescent="0.25">
      <c r="A34" s="31"/>
      <c r="B34" s="32" t="s">
        <v>34</v>
      </c>
      <c r="C34" s="33">
        <v>0</v>
      </c>
      <c r="D34" s="34">
        <v>0</v>
      </c>
      <c r="E34" s="34">
        <f t="shared" si="8"/>
        <v>0</v>
      </c>
      <c r="F34" s="34">
        <v>0</v>
      </c>
      <c r="G34" s="34">
        <v>0</v>
      </c>
      <c r="H34" s="35">
        <f t="shared" si="9"/>
        <v>0</v>
      </c>
    </row>
    <row r="35" spans="1:8" x14ac:dyDescent="0.25">
      <c r="A35" s="31"/>
      <c r="B35" s="32" t="s">
        <v>35</v>
      </c>
      <c r="C35" s="33">
        <v>0</v>
      </c>
      <c r="D35" s="34">
        <v>0</v>
      </c>
      <c r="E35" s="34">
        <f t="shared" si="8"/>
        <v>0</v>
      </c>
      <c r="F35" s="34">
        <v>0</v>
      </c>
      <c r="G35" s="34">
        <v>0</v>
      </c>
      <c r="H35" s="35">
        <f t="shared" si="9"/>
        <v>0</v>
      </c>
    </row>
    <row r="36" spans="1:8" x14ac:dyDescent="0.25">
      <c r="A36" s="31"/>
      <c r="B36" s="32" t="s">
        <v>36</v>
      </c>
      <c r="C36" s="33">
        <v>0</v>
      </c>
      <c r="D36" s="34">
        <v>0</v>
      </c>
      <c r="E36" s="34">
        <f t="shared" si="8"/>
        <v>0</v>
      </c>
      <c r="F36" s="34">
        <v>0</v>
      </c>
      <c r="G36" s="34">
        <v>0</v>
      </c>
      <c r="H36" s="35">
        <f t="shared" si="9"/>
        <v>0</v>
      </c>
    </row>
    <row r="37" spans="1:8" x14ac:dyDescent="0.25">
      <c r="A37" s="31"/>
      <c r="B37" s="32" t="s">
        <v>37</v>
      </c>
      <c r="C37" s="33">
        <v>0</v>
      </c>
      <c r="D37" s="34">
        <v>0</v>
      </c>
      <c r="E37" s="34">
        <f t="shared" si="8"/>
        <v>0</v>
      </c>
      <c r="F37" s="34">
        <v>0</v>
      </c>
      <c r="G37" s="34">
        <v>0</v>
      </c>
      <c r="H37" s="35">
        <f t="shared" si="9"/>
        <v>0</v>
      </c>
    </row>
    <row r="38" spans="1:8" x14ac:dyDescent="0.25">
      <c r="A38" s="31"/>
      <c r="B38" s="32" t="s">
        <v>38</v>
      </c>
      <c r="C38" s="33">
        <v>18306987.34</v>
      </c>
      <c r="D38" s="34">
        <v>-13692932.870000001</v>
      </c>
      <c r="E38" s="34">
        <f t="shared" si="8"/>
        <v>4614054.4699999988</v>
      </c>
      <c r="F38" s="34">
        <v>4544552.57</v>
      </c>
      <c r="G38" s="34">
        <v>4368557.4800000004</v>
      </c>
      <c r="H38" s="35">
        <f t="shared" si="9"/>
        <v>69501.89999999851</v>
      </c>
    </row>
    <row r="39" spans="1:8" x14ac:dyDescent="0.25">
      <c r="A39" s="31"/>
      <c r="B39" s="32" t="s">
        <v>39</v>
      </c>
      <c r="C39" s="33">
        <v>20156822.329999998</v>
      </c>
      <c r="D39" s="34">
        <v>8255546.4199999981</v>
      </c>
      <c r="E39" s="34">
        <f t="shared" si="8"/>
        <v>28412368.749999996</v>
      </c>
      <c r="F39" s="34">
        <v>13398451.310000001</v>
      </c>
      <c r="G39" s="34">
        <v>13398451.310000001</v>
      </c>
      <c r="H39" s="35">
        <f t="shared" si="9"/>
        <v>15013917.439999996</v>
      </c>
    </row>
    <row r="40" spans="1:8" x14ac:dyDescent="0.25">
      <c r="A40" s="31"/>
      <c r="B40" s="32" t="s">
        <v>40</v>
      </c>
      <c r="C40" s="33">
        <v>0</v>
      </c>
      <c r="D40" s="34">
        <v>0</v>
      </c>
      <c r="E40" s="34">
        <f t="shared" si="8"/>
        <v>0</v>
      </c>
      <c r="F40" s="34">
        <v>0</v>
      </c>
      <c r="G40" s="34">
        <v>0</v>
      </c>
      <c r="H40" s="35">
        <f t="shared" si="9"/>
        <v>0</v>
      </c>
    </row>
    <row r="41" spans="1:8" x14ac:dyDescent="0.25">
      <c r="A41" s="36"/>
      <c r="B41" s="2"/>
      <c r="C41" s="29"/>
      <c r="D41" s="30"/>
      <c r="E41" s="30"/>
      <c r="F41" s="30"/>
      <c r="G41" s="30"/>
      <c r="H41" s="30"/>
    </row>
    <row r="42" spans="1:8" s="26" customFormat="1" x14ac:dyDescent="0.25">
      <c r="A42" s="27" t="s">
        <v>41</v>
      </c>
      <c r="B42" s="28"/>
      <c r="C42" s="29">
        <f t="shared" ref="C42:H42" si="10">SUM(C43:C46)</f>
        <v>102945368.75</v>
      </c>
      <c r="D42" s="30">
        <f t="shared" si="10"/>
        <v>22376151.830000002</v>
      </c>
      <c r="E42" s="30">
        <f t="shared" si="10"/>
        <v>125321520.58</v>
      </c>
      <c r="F42" s="30">
        <f t="shared" si="10"/>
        <v>123905253.38</v>
      </c>
      <c r="G42" s="30">
        <f t="shared" si="10"/>
        <v>121610898.70999999</v>
      </c>
      <c r="H42" s="30">
        <f t="shared" si="10"/>
        <v>1416267.200000003</v>
      </c>
    </row>
    <row r="43" spans="1:8" ht="24" x14ac:dyDescent="0.25">
      <c r="A43" s="31"/>
      <c r="B43" s="37" t="s">
        <v>42</v>
      </c>
      <c r="C43" s="33">
        <v>0</v>
      </c>
      <c r="D43" s="34">
        <v>0</v>
      </c>
      <c r="E43" s="34">
        <f t="shared" ref="E43:E46" si="11">C43+D43</f>
        <v>0</v>
      </c>
      <c r="F43" s="34">
        <v>0</v>
      </c>
      <c r="G43" s="34">
        <v>0</v>
      </c>
      <c r="H43" s="35">
        <f t="shared" ref="H43:H46" si="12">E43-F43</f>
        <v>0</v>
      </c>
    </row>
    <row r="44" spans="1:8" ht="24" x14ac:dyDescent="0.25">
      <c r="A44" s="31"/>
      <c r="B44" s="37" t="s">
        <v>43</v>
      </c>
      <c r="C44" s="33">
        <v>102945368.75</v>
      </c>
      <c r="D44" s="34">
        <v>22376151.830000002</v>
      </c>
      <c r="E44" s="34">
        <f t="shared" si="11"/>
        <v>125321520.58</v>
      </c>
      <c r="F44" s="34">
        <v>123905253.38</v>
      </c>
      <c r="G44" s="34">
        <v>121610898.70999999</v>
      </c>
      <c r="H44" s="35">
        <f t="shared" si="12"/>
        <v>1416267.200000003</v>
      </c>
    </row>
    <row r="45" spans="1:8" x14ac:dyDescent="0.25">
      <c r="A45" s="31"/>
      <c r="B45" s="32" t="s">
        <v>44</v>
      </c>
      <c r="C45" s="33">
        <v>0</v>
      </c>
      <c r="D45" s="34">
        <v>0</v>
      </c>
      <c r="E45" s="34">
        <f t="shared" si="11"/>
        <v>0</v>
      </c>
      <c r="F45" s="34">
        <v>0</v>
      </c>
      <c r="G45" s="34">
        <v>0</v>
      </c>
      <c r="H45" s="35">
        <f t="shared" si="12"/>
        <v>0</v>
      </c>
    </row>
    <row r="46" spans="1:8" x14ac:dyDescent="0.25">
      <c r="A46" s="31"/>
      <c r="B46" s="32" t="s">
        <v>45</v>
      </c>
      <c r="C46" s="33">
        <v>0</v>
      </c>
      <c r="D46" s="34">
        <v>0</v>
      </c>
      <c r="E46" s="34">
        <f t="shared" si="11"/>
        <v>0</v>
      </c>
      <c r="F46" s="34">
        <v>0</v>
      </c>
      <c r="G46" s="34">
        <v>0</v>
      </c>
      <c r="H46" s="35">
        <f t="shared" si="12"/>
        <v>0</v>
      </c>
    </row>
    <row r="47" spans="1:8" x14ac:dyDescent="0.25">
      <c r="A47" s="36"/>
      <c r="B47" s="2"/>
      <c r="C47" s="29"/>
      <c r="D47" s="30"/>
      <c r="E47" s="30"/>
      <c r="F47" s="30"/>
      <c r="G47" s="30"/>
      <c r="H47" s="30"/>
    </row>
    <row r="48" spans="1:8" s="26" customFormat="1" x14ac:dyDescent="0.25">
      <c r="A48" s="27" t="s">
        <v>46</v>
      </c>
      <c r="B48" s="28"/>
      <c r="C48" s="29">
        <f t="shared" ref="C48:H48" si="13">C49+C59+C68+C79</f>
        <v>178539066.04000002</v>
      </c>
      <c r="D48" s="30">
        <f t="shared" si="13"/>
        <v>374861763.31999993</v>
      </c>
      <c r="E48" s="30">
        <f t="shared" si="13"/>
        <v>553400829.36000001</v>
      </c>
      <c r="F48" s="30">
        <f t="shared" si="13"/>
        <v>145946257.74000001</v>
      </c>
      <c r="G48" s="30">
        <f t="shared" si="13"/>
        <v>103360500.45999999</v>
      </c>
      <c r="H48" s="30">
        <f t="shared" si="13"/>
        <v>407454571.62</v>
      </c>
    </row>
    <row r="49" spans="1:8" x14ac:dyDescent="0.25">
      <c r="A49" s="27" t="s">
        <v>14</v>
      </c>
      <c r="B49" s="28"/>
      <c r="C49" s="29">
        <f t="shared" ref="C49:H49" si="14">SUM(C50:C57)</f>
        <v>80091427.120000005</v>
      </c>
      <c r="D49" s="30">
        <f t="shared" si="14"/>
        <v>72412580.549999997</v>
      </c>
      <c r="E49" s="30">
        <f t="shared" si="14"/>
        <v>152504007.67000002</v>
      </c>
      <c r="F49" s="30">
        <f t="shared" si="14"/>
        <v>65800028.68</v>
      </c>
      <c r="G49" s="30">
        <f t="shared" si="14"/>
        <v>49881339.939999998</v>
      </c>
      <c r="H49" s="30">
        <f t="shared" si="14"/>
        <v>86703978.99000001</v>
      </c>
    </row>
    <row r="50" spans="1:8" x14ac:dyDescent="0.25">
      <c r="A50" s="31"/>
      <c r="B50" s="32" t="s">
        <v>15</v>
      </c>
      <c r="C50" s="33">
        <v>0</v>
      </c>
      <c r="D50" s="34">
        <v>0</v>
      </c>
      <c r="E50" s="34">
        <f t="shared" ref="E50:E57" si="15">C50+D50</f>
        <v>0</v>
      </c>
      <c r="F50" s="34">
        <v>0</v>
      </c>
      <c r="G50" s="34">
        <v>0</v>
      </c>
      <c r="H50" s="35">
        <f t="shared" ref="H50:H57" si="16">E50-F50</f>
        <v>0</v>
      </c>
    </row>
    <row r="51" spans="1:8" x14ac:dyDescent="0.25">
      <c r="A51" s="31"/>
      <c r="B51" s="32" t="s">
        <v>16</v>
      </c>
      <c r="C51" s="33">
        <v>0</v>
      </c>
      <c r="D51" s="34">
        <v>0</v>
      </c>
      <c r="E51" s="34">
        <f t="shared" si="15"/>
        <v>0</v>
      </c>
      <c r="F51" s="34">
        <v>0</v>
      </c>
      <c r="G51" s="34">
        <v>0</v>
      </c>
      <c r="H51" s="35">
        <f t="shared" si="16"/>
        <v>0</v>
      </c>
    </row>
    <row r="52" spans="1:8" x14ac:dyDescent="0.25">
      <c r="A52" s="31"/>
      <c r="B52" s="32" t="s">
        <v>17</v>
      </c>
      <c r="C52" s="38">
        <v>0</v>
      </c>
      <c r="D52" s="34">
        <v>0</v>
      </c>
      <c r="E52" s="34">
        <f t="shared" si="15"/>
        <v>0</v>
      </c>
      <c r="F52" s="34">
        <v>0</v>
      </c>
      <c r="G52" s="34">
        <v>0</v>
      </c>
      <c r="H52" s="35">
        <f t="shared" si="16"/>
        <v>0</v>
      </c>
    </row>
    <row r="53" spans="1:8" x14ac:dyDescent="0.25">
      <c r="A53" s="31"/>
      <c r="B53" s="32" t="s">
        <v>18</v>
      </c>
      <c r="C53" s="33">
        <v>0</v>
      </c>
      <c r="D53" s="34">
        <v>0</v>
      </c>
      <c r="E53" s="34">
        <f t="shared" si="15"/>
        <v>0</v>
      </c>
      <c r="F53" s="34">
        <v>0</v>
      </c>
      <c r="G53" s="34">
        <v>0</v>
      </c>
      <c r="H53" s="35">
        <f t="shared" si="16"/>
        <v>0</v>
      </c>
    </row>
    <row r="54" spans="1:8" x14ac:dyDescent="0.25">
      <c r="A54" s="31"/>
      <c r="B54" s="32" t="s">
        <v>19</v>
      </c>
      <c r="C54" s="33">
        <v>61452804.520000003</v>
      </c>
      <c r="D54" s="34">
        <v>1058090.129999999</v>
      </c>
      <c r="E54" s="34">
        <f t="shared" si="15"/>
        <v>62510894.650000006</v>
      </c>
      <c r="F54" s="34">
        <v>58093810.509999998</v>
      </c>
      <c r="G54" s="34">
        <v>49881339.939999998</v>
      </c>
      <c r="H54" s="35">
        <f t="shared" si="16"/>
        <v>4417084.140000008</v>
      </c>
    </row>
    <row r="55" spans="1:8" x14ac:dyDescent="0.25">
      <c r="A55" s="31"/>
      <c r="B55" s="32" t="s">
        <v>20</v>
      </c>
      <c r="C55" s="33">
        <v>0</v>
      </c>
      <c r="D55" s="34">
        <v>0</v>
      </c>
      <c r="E55" s="34">
        <f t="shared" si="15"/>
        <v>0</v>
      </c>
      <c r="F55" s="34">
        <v>0</v>
      </c>
      <c r="G55" s="34">
        <v>0</v>
      </c>
      <c r="H55" s="35">
        <f t="shared" si="16"/>
        <v>0</v>
      </c>
    </row>
    <row r="56" spans="1:8" x14ac:dyDescent="0.25">
      <c r="A56" s="31"/>
      <c r="B56" s="32" t="s">
        <v>21</v>
      </c>
      <c r="C56" s="33">
        <v>18638622.600000001</v>
      </c>
      <c r="D56" s="34">
        <v>71354490.420000002</v>
      </c>
      <c r="E56" s="34">
        <f t="shared" si="15"/>
        <v>89993113.020000011</v>
      </c>
      <c r="F56" s="34">
        <v>7706218.1699999999</v>
      </c>
      <c r="G56" s="34">
        <v>0</v>
      </c>
      <c r="H56" s="35">
        <f t="shared" si="16"/>
        <v>82286894.850000009</v>
      </c>
    </row>
    <row r="57" spans="1:8" x14ac:dyDescent="0.25">
      <c r="A57" s="31"/>
      <c r="B57" s="32" t="s">
        <v>22</v>
      </c>
      <c r="C57" s="33">
        <v>0</v>
      </c>
      <c r="D57" s="34">
        <v>0</v>
      </c>
      <c r="E57" s="34">
        <f t="shared" si="15"/>
        <v>0</v>
      </c>
      <c r="F57" s="34">
        <v>0</v>
      </c>
      <c r="G57" s="34">
        <v>0</v>
      </c>
      <c r="H57" s="35">
        <f t="shared" si="16"/>
        <v>0</v>
      </c>
    </row>
    <row r="58" spans="1:8" x14ac:dyDescent="0.25">
      <c r="A58" s="36"/>
      <c r="B58" s="2"/>
      <c r="C58" s="29"/>
      <c r="D58" s="30"/>
      <c r="E58" s="30"/>
      <c r="F58" s="30"/>
      <c r="G58" s="30"/>
      <c r="H58" s="30"/>
    </row>
    <row r="59" spans="1:8" s="26" customFormat="1" x14ac:dyDescent="0.25">
      <c r="A59" s="27" t="s">
        <v>23</v>
      </c>
      <c r="B59" s="28"/>
      <c r="C59" s="29">
        <f t="shared" ref="C59:H59" si="17">SUM(C60:C66)</f>
        <v>98447638.920000002</v>
      </c>
      <c r="D59" s="30">
        <f t="shared" si="17"/>
        <v>302449182.76999992</v>
      </c>
      <c r="E59" s="30">
        <f t="shared" si="17"/>
        <v>400896821.69</v>
      </c>
      <c r="F59" s="30">
        <f t="shared" si="17"/>
        <v>80146229.060000002</v>
      </c>
      <c r="G59" s="30">
        <f t="shared" si="17"/>
        <v>53479160.519999996</v>
      </c>
      <c r="H59" s="30">
        <f t="shared" si="17"/>
        <v>320750592.63</v>
      </c>
    </row>
    <row r="60" spans="1:8" x14ac:dyDescent="0.25">
      <c r="A60" s="31"/>
      <c r="B60" s="32" t="s">
        <v>24</v>
      </c>
      <c r="C60" s="33">
        <v>16375355.359999999</v>
      </c>
      <c r="D60" s="34">
        <v>111742066.08000001</v>
      </c>
      <c r="E60" s="34">
        <f t="shared" ref="E60:E66" si="18">C60+D60</f>
        <v>128117421.44000001</v>
      </c>
      <c r="F60" s="34">
        <v>35578922.810000002</v>
      </c>
      <c r="G60" s="34">
        <v>24578413.940000001</v>
      </c>
      <c r="H60" s="35">
        <f t="shared" ref="H60:H66" si="19">E60-F60</f>
        <v>92538498.63000001</v>
      </c>
    </row>
    <row r="61" spans="1:8" x14ac:dyDescent="0.25">
      <c r="A61" s="31"/>
      <c r="B61" s="32" t="s">
        <v>25</v>
      </c>
      <c r="C61" s="33">
        <v>66744505.780000001</v>
      </c>
      <c r="D61" s="34">
        <v>193129793.85999995</v>
      </c>
      <c r="E61" s="34">
        <f t="shared" si="18"/>
        <v>259874299.63999996</v>
      </c>
      <c r="F61" s="34">
        <v>44567306.25</v>
      </c>
      <c r="G61" s="34">
        <v>28900746.579999998</v>
      </c>
      <c r="H61" s="35">
        <f t="shared" si="19"/>
        <v>215306993.38999996</v>
      </c>
    </row>
    <row r="62" spans="1:8" x14ac:dyDescent="0.25">
      <c r="A62" s="31"/>
      <c r="B62" s="32" t="s">
        <v>26</v>
      </c>
      <c r="C62" s="33">
        <v>0</v>
      </c>
      <c r="D62" s="34">
        <v>0</v>
      </c>
      <c r="E62" s="34">
        <f t="shared" si="18"/>
        <v>0</v>
      </c>
      <c r="F62" s="34">
        <v>0</v>
      </c>
      <c r="G62" s="34">
        <v>0</v>
      </c>
      <c r="H62" s="35">
        <f t="shared" si="19"/>
        <v>0</v>
      </c>
    </row>
    <row r="63" spans="1:8" x14ac:dyDescent="0.25">
      <c r="A63" s="31"/>
      <c r="B63" s="32" t="s">
        <v>27</v>
      </c>
      <c r="C63" s="33">
        <v>0</v>
      </c>
      <c r="D63" s="34">
        <v>0</v>
      </c>
      <c r="E63" s="34">
        <f t="shared" si="18"/>
        <v>0</v>
      </c>
      <c r="F63" s="34">
        <v>0</v>
      </c>
      <c r="G63" s="34">
        <v>0</v>
      </c>
      <c r="H63" s="35">
        <f t="shared" si="19"/>
        <v>0</v>
      </c>
    </row>
    <row r="64" spans="1:8" x14ac:dyDescent="0.25">
      <c r="A64" s="31"/>
      <c r="B64" s="32" t="s">
        <v>28</v>
      </c>
      <c r="C64" s="33">
        <v>2000000</v>
      </c>
      <c r="D64" s="34">
        <v>-2000000</v>
      </c>
      <c r="E64" s="34">
        <f t="shared" si="18"/>
        <v>0</v>
      </c>
      <c r="F64" s="34">
        <v>0</v>
      </c>
      <c r="G64" s="34">
        <v>0</v>
      </c>
      <c r="H64" s="35">
        <f t="shared" si="19"/>
        <v>0</v>
      </c>
    </row>
    <row r="65" spans="1:8" x14ac:dyDescent="0.25">
      <c r="A65" s="31"/>
      <c r="B65" s="32" t="s">
        <v>29</v>
      </c>
      <c r="C65" s="33">
        <v>13327777.779999999</v>
      </c>
      <c r="D65" s="34">
        <v>-422677.16999999993</v>
      </c>
      <c r="E65" s="34">
        <f t="shared" si="18"/>
        <v>12905100.609999999</v>
      </c>
      <c r="F65" s="34">
        <v>0</v>
      </c>
      <c r="G65" s="34">
        <v>0</v>
      </c>
      <c r="H65" s="35">
        <f t="shared" si="19"/>
        <v>12905100.609999999</v>
      </c>
    </row>
    <row r="66" spans="1:8" x14ac:dyDescent="0.25">
      <c r="A66" s="31"/>
      <c r="B66" s="32" t="s">
        <v>30</v>
      </c>
      <c r="C66" s="33">
        <v>0</v>
      </c>
      <c r="D66" s="34">
        <v>0</v>
      </c>
      <c r="E66" s="34">
        <f t="shared" si="18"/>
        <v>0</v>
      </c>
      <c r="F66" s="34">
        <v>0</v>
      </c>
      <c r="G66" s="34">
        <v>0</v>
      </c>
      <c r="H66" s="35">
        <f t="shared" si="19"/>
        <v>0</v>
      </c>
    </row>
    <row r="67" spans="1:8" x14ac:dyDescent="0.25">
      <c r="A67" s="36"/>
      <c r="B67" s="2"/>
      <c r="C67" s="29"/>
      <c r="D67" s="30"/>
      <c r="E67" s="30"/>
      <c r="F67" s="30"/>
      <c r="G67" s="30"/>
      <c r="H67" s="30"/>
    </row>
    <row r="68" spans="1:8" x14ac:dyDescent="0.25">
      <c r="A68" s="27" t="s">
        <v>31</v>
      </c>
      <c r="B68" s="28"/>
      <c r="C68" s="33">
        <f>SUM(C69:C77)</f>
        <v>0</v>
      </c>
      <c r="D68" s="34">
        <f>SUM(D69:D77)</f>
        <v>0</v>
      </c>
      <c r="E68" s="34">
        <f>SUM(E69:E77)</f>
        <v>0</v>
      </c>
      <c r="F68" s="34">
        <f>SUM(F69:F77)</f>
        <v>0</v>
      </c>
      <c r="G68" s="34">
        <f>SUM(H68:P68)</f>
        <v>0</v>
      </c>
      <c r="H68" s="34">
        <f>SUM(I68:Q68)</f>
        <v>0</v>
      </c>
    </row>
    <row r="69" spans="1:8" x14ac:dyDescent="0.25">
      <c r="A69" s="31"/>
      <c r="B69" s="32" t="s">
        <v>32</v>
      </c>
      <c r="C69" s="33">
        <v>0</v>
      </c>
      <c r="D69" s="34">
        <v>0</v>
      </c>
      <c r="E69" s="34">
        <f t="shared" ref="E69:E77" si="20">C69+D69</f>
        <v>0</v>
      </c>
      <c r="F69" s="34">
        <v>0</v>
      </c>
      <c r="G69" s="34">
        <v>0</v>
      </c>
      <c r="H69" s="35">
        <f t="shared" ref="H69:H77" si="21">E69-F69</f>
        <v>0</v>
      </c>
    </row>
    <row r="70" spans="1:8" x14ac:dyDescent="0.25">
      <c r="A70" s="31"/>
      <c r="B70" s="32" t="s">
        <v>33</v>
      </c>
      <c r="C70" s="33">
        <v>0</v>
      </c>
      <c r="D70" s="34">
        <v>0</v>
      </c>
      <c r="E70" s="34">
        <f t="shared" si="20"/>
        <v>0</v>
      </c>
      <c r="F70" s="34">
        <v>0</v>
      </c>
      <c r="G70" s="34">
        <v>0</v>
      </c>
      <c r="H70" s="35">
        <f t="shared" si="21"/>
        <v>0</v>
      </c>
    </row>
    <row r="71" spans="1:8" x14ac:dyDescent="0.25">
      <c r="A71" s="31"/>
      <c r="B71" s="32" t="s">
        <v>34</v>
      </c>
      <c r="C71" s="33">
        <v>0</v>
      </c>
      <c r="D71" s="34">
        <v>0</v>
      </c>
      <c r="E71" s="34">
        <f t="shared" si="20"/>
        <v>0</v>
      </c>
      <c r="F71" s="34">
        <v>0</v>
      </c>
      <c r="G71" s="34">
        <v>0</v>
      </c>
      <c r="H71" s="35">
        <f t="shared" si="21"/>
        <v>0</v>
      </c>
    </row>
    <row r="72" spans="1:8" x14ac:dyDescent="0.25">
      <c r="A72" s="31"/>
      <c r="B72" s="32" t="s">
        <v>35</v>
      </c>
      <c r="C72" s="33">
        <v>0</v>
      </c>
      <c r="D72" s="34">
        <v>0</v>
      </c>
      <c r="E72" s="34">
        <f t="shared" si="20"/>
        <v>0</v>
      </c>
      <c r="F72" s="34">
        <v>0</v>
      </c>
      <c r="G72" s="34">
        <v>0</v>
      </c>
      <c r="H72" s="35">
        <f t="shared" si="21"/>
        <v>0</v>
      </c>
    </row>
    <row r="73" spans="1:8" x14ac:dyDescent="0.25">
      <c r="A73" s="31"/>
      <c r="B73" s="32" t="s">
        <v>36</v>
      </c>
      <c r="C73" s="33">
        <v>0</v>
      </c>
      <c r="D73" s="34">
        <v>0</v>
      </c>
      <c r="E73" s="34">
        <f t="shared" si="20"/>
        <v>0</v>
      </c>
      <c r="F73" s="34">
        <v>0</v>
      </c>
      <c r="G73" s="34">
        <v>0</v>
      </c>
      <c r="H73" s="35">
        <f t="shared" si="21"/>
        <v>0</v>
      </c>
    </row>
    <row r="74" spans="1:8" x14ac:dyDescent="0.25">
      <c r="A74" s="31"/>
      <c r="B74" s="32" t="s">
        <v>37</v>
      </c>
      <c r="C74" s="33">
        <v>0</v>
      </c>
      <c r="D74" s="34">
        <v>0</v>
      </c>
      <c r="E74" s="34">
        <f t="shared" si="20"/>
        <v>0</v>
      </c>
      <c r="F74" s="34">
        <v>0</v>
      </c>
      <c r="G74" s="34">
        <v>0</v>
      </c>
      <c r="H74" s="35">
        <f t="shared" si="21"/>
        <v>0</v>
      </c>
    </row>
    <row r="75" spans="1:8" x14ac:dyDescent="0.25">
      <c r="A75" s="31"/>
      <c r="B75" s="32" t="s">
        <v>38</v>
      </c>
      <c r="C75" s="33">
        <v>0</v>
      </c>
      <c r="D75" s="34">
        <v>0</v>
      </c>
      <c r="E75" s="34">
        <f t="shared" si="20"/>
        <v>0</v>
      </c>
      <c r="F75" s="34">
        <v>0</v>
      </c>
      <c r="G75" s="34">
        <v>0</v>
      </c>
      <c r="H75" s="35">
        <f t="shared" si="21"/>
        <v>0</v>
      </c>
    </row>
    <row r="76" spans="1:8" x14ac:dyDescent="0.25">
      <c r="A76" s="31"/>
      <c r="B76" s="32" t="s">
        <v>39</v>
      </c>
      <c r="C76" s="33">
        <v>0</v>
      </c>
      <c r="D76" s="34">
        <v>0</v>
      </c>
      <c r="E76" s="34">
        <f t="shared" si="20"/>
        <v>0</v>
      </c>
      <c r="F76" s="34">
        <v>0</v>
      </c>
      <c r="G76" s="34">
        <v>0</v>
      </c>
      <c r="H76" s="35">
        <f t="shared" si="21"/>
        <v>0</v>
      </c>
    </row>
    <row r="77" spans="1:8" x14ac:dyDescent="0.25">
      <c r="A77" s="31"/>
      <c r="B77" s="32" t="s">
        <v>40</v>
      </c>
      <c r="C77" s="33">
        <v>0</v>
      </c>
      <c r="D77" s="34">
        <v>0</v>
      </c>
      <c r="E77" s="34">
        <f t="shared" si="20"/>
        <v>0</v>
      </c>
      <c r="F77" s="34">
        <v>0</v>
      </c>
      <c r="G77" s="34">
        <v>0</v>
      </c>
      <c r="H77" s="35">
        <f t="shared" si="21"/>
        <v>0</v>
      </c>
    </row>
    <row r="78" spans="1:8" x14ac:dyDescent="0.25">
      <c r="A78" s="36"/>
      <c r="B78" s="2"/>
      <c r="C78" s="29"/>
      <c r="D78" s="30"/>
      <c r="E78" s="30"/>
      <c r="F78" s="30"/>
      <c r="G78" s="30"/>
      <c r="H78" s="30"/>
    </row>
    <row r="79" spans="1:8" x14ac:dyDescent="0.25">
      <c r="A79" s="27" t="s">
        <v>41</v>
      </c>
      <c r="B79" s="28"/>
      <c r="C79" s="33">
        <f t="shared" ref="C79:H79" si="22">SUM(C80:C83)</f>
        <v>0</v>
      </c>
      <c r="D79" s="34">
        <f t="shared" si="22"/>
        <v>0</v>
      </c>
      <c r="E79" s="34">
        <f t="shared" si="22"/>
        <v>0</v>
      </c>
      <c r="F79" s="34">
        <f t="shared" si="22"/>
        <v>0</v>
      </c>
      <c r="G79" s="34">
        <f t="shared" si="22"/>
        <v>0</v>
      </c>
      <c r="H79" s="34">
        <f t="shared" si="22"/>
        <v>0</v>
      </c>
    </row>
    <row r="80" spans="1:8" ht="24" x14ac:dyDescent="0.25">
      <c r="A80" s="31"/>
      <c r="B80" s="37" t="s">
        <v>42</v>
      </c>
      <c r="C80" s="33">
        <v>0</v>
      </c>
      <c r="D80" s="34">
        <v>0</v>
      </c>
      <c r="E80" s="34">
        <f t="shared" ref="E80:E83" si="23">C80+D80</f>
        <v>0</v>
      </c>
      <c r="F80" s="34">
        <v>0</v>
      </c>
      <c r="G80" s="34">
        <v>0</v>
      </c>
      <c r="H80" s="35">
        <f t="shared" ref="H80:H83" si="24">E80-F80</f>
        <v>0</v>
      </c>
    </row>
    <row r="81" spans="1:9" ht="24" x14ac:dyDescent="0.25">
      <c r="A81" s="31"/>
      <c r="B81" s="37" t="s">
        <v>43</v>
      </c>
      <c r="C81" s="33">
        <v>0</v>
      </c>
      <c r="D81" s="34">
        <v>0</v>
      </c>
      <c r="E81" s="34">
        <f t="shared" si="23"/>
        <v>0</v>
      </c>
      <c r="F81" s="34">
        <v>0</v>
      </c>
      <c r="G81" s="34">
        <v>0</v>
      </c>
      <c r="H81" s="35">
        <f t="shared" si="24"/>
        <v>0</v>
      </c>
    </row>
    <row r="82" spans="1:9" x14ac:dyDescent="0.25">
      <c r="A82" s="31"/>
      <c r="B82" s="32" t="s">
        <v>44</v>
      </c>
      <c r="C82" s="33">
        <v>0</v>
      </c>
      <c r="D82" s="34">
        <v>0</v>
      </c>
      <c r="E82" s="34">
        <f t="shared" si="23"/>
        <v>0</v>
      </c>
      <c r="F82" s="34">
        <v>0</v>
      </c>
      <c r="G82" s="34">
        <v>0</v>
      </c>
      <c r="H82" s="35">
        <f t="shared" si="24"/>
        <v>0</v>
      </c>
    </row>
    <row r="83" spans="1:9" x14ac:dyDescent="0.25">
      <c r="A83" s="31"/>
      <c r="B83" s="32" t="s">
        <v>45</v>
      </c>
      <c r="C83" s="33">
        <v>0</v>
      </c>
      <c r="D83" s="34">
        <v>0</v>
      </c>
      <c r="E83" s="34">
        <f t="shared" si="23"/>
        <v>0</v>
      </c>
      <c r="F83" s="34">
        <v>0</v>
      </c>
      <c r="G83" s="34">
        <v>0</v>
      </c>
      <c r="H83" s="35">
        <f t="shared" si="24"/>
        <v>0</v>
      </c>
    </row>
    <row r="84" spans="1:9" x14ac:dyDescent="0.25">
      <c r="A84" s="36"/>
      <c r="B84" s="2"/>
      <c r="C84" s="29"/>
      <c r="D84" s="30"/>
      <c r="E84" s="30"/>
      <c r="F84" s="30"/>
      <c r="G84" s="30"/>
      <c r="H84" s="30"/>
    </row>
    <row r="85" spans="1:9" x14ac:dyDescent="0.25">
      <c r="A85" s="27" t="s">
        <v>47</v>
      </c>
      <c r="B85" s="28"/>
      <c r="C85" s="33">
        <f t="shared" ref="C85:H85" si="25">C11+C48</f>
        <v>865703217.17000008</v>
      </c>
      <c r="D85" s="34">
        <f t="shared" si="25"/>
        <v>856844093.76999998</v>
      </c>
      <c r="E85" s="34">
        <f t="shared" si="25"/>
        <v>1722547310.9400001</v>
      </c>
      <c r="F85" s="34">
        <f t="shared" si="25"/>
        <v>825194541.05999994</v>
      </c>
      <c r="G85" s="51">
        <f t="shared" si="25"/>
        <v>702962621.98000002</v>
      </c>
      <c r="H85" s="34">
        <f t="shared" si="25"/>
        <v>897352769.88000011</v>
      </c>
    </row>
    <row r="86" spans="1:9" ht="15.75" thickBot="1" x14ac:dyDescent="0.3">
      <c r="A86" s="39"/>
      <c r="B86" s="40"/>
      <c r="C86" s="41"/>
      <c r="D86" s="42"/>
      <c r="E86" s="42"/>
      <c r="F86" s="42"/>
      <c r="G86" s="42"/>
      <c r="H86" s="42"/>
    </row>
    <row r="88" spans="1:9" x14ac:dyDescent="0.25">
      <c r="E88" s="52"/>
      <c r="F88" s="52"/>
      <c r="G88" s="53"/>
      <c r="H88" s="52"/>
      <c r="I88" s="52"/>
    </row>
    <row r="89" spans="1:9" x14ac:dyDescent="0.25">
      <c r="A89" s="43" t="s">
        <v>48</v>
      </c>
      <c r="B89" s="43"/>
      <c r="C89" s="43"/>
      <c r="D89" s="43"/>
      <c r="E89" s="43"/>
      <c r="F89" s="43"/>
      <c r="G89" s="43"/>
      <c r="H89" s="43"/>
    </row>
    <row r="90" spans="1:9" x14ac:dyDescent="0.25">
      <c r="A90" s="44"/>
      <c r="B90" s="44"/>
      <c r="C90" s="44"/>
      <c r="D90" s="44"/>
      <c r="E90" s="44"/>
      <c r="F90" s="54"/>
      <c r="G90" s="54"/>
      <c r="H90" s="44"/>
    </row>
    <row r="91" spans="1:9" x14ac:dyDescent="0.25">
      <c r="A91" s="44"/>
      <c r="B91" s="44"/>
      <c r="C91" s="44"/>
      <c r="D91" s="44"/>
      <c r="E91" s="44"/>
      <c r="F91" s="54"/>
      <c r="G91" s="54"/>
      <c r="H91" s="44"/>
    </row>
    <row r="92" spans="1:9" x14ac:dyDescent="0.25">
      <c r="A92" s="44"/>
      <c r="B92" s="44"/>
      <c r="C92" s="44"/>
      <c r="D92" s="44"/>
      <c r="E92" s="44"/>
      <c r="F92" s="45"/>
      <c r="G92" s="46"/>
      <c r="H92" s="44"/>
    </row>
    <row r="93" spans="1:9" x14ac:dyDescent="0.25">
      <c r="A93" s="43" t="s">
        <v>49</v>
      </c>
      <c r="B93" s="43"/>
      <c r="C93" s="43"/>
      <c r="D93" s="43"/>
      <c r="E93" s="43"/>
      <c r="F93" s="43"/>
      <c r="G93" s="43"/>
      <c r="H93" s="43"/>
    </row>
    <row r="94" spans="1:9" x14ac:dyDescent="0.25">
      <c r="A94" s="43" t="s">
        <v>50</v>
      </c>
      <c r="B94" s="43"/>
      <c r="C94" s="43"/>
      <c r="D94" s="43"/>
      <c r="E94" s="43"/>
      <c r="F94" s="43"/>
      <c r="G94" s="43"/>
      <c r="H94" s="43"/>
    </row>
    <row r="95" spans="1:9" x14ac:dyDescent="0.25">
      <c r="A95" s="43"/>
      <c r="B95" s="43"/>
      <c r="C95" s="43"/>
      <c r="D95" s="43"/>
      <c r="E95" s="43"/>
      <c r="F95" s="43"/>
      <c r="G95" s="43"/>
      <c r="H95" s="43"/>
    </row>
    <row r="96" spans="1:9" x14ac:dyDescent="0.25">
      <c r="A96" s="47" t="s">
        <v>51</v>
      </c>
      <c r="B96" s="47"/>
      <c r="C96" s="47" t="s">
        <v>52</v>
      </c>
      <c r="D96" s="47"/>
      <c r="E96" s="47"/>
      <c r="F96" s="47"/>
      <c r="G96" s="47"/>
      <c r="H96" s="47"/>
    </row>
    <row r="97" spans="1:8" x14ac:dyDescent="0.25">
      <c r="A97" s="48"/>
      <c r="B97" s="48"/>
      <c r="C97" s="47" t="s">
        <v>53</v>
      </c>
      <c r="D97" s="47"/>
      <c r="E97" s="47"/>
      <c r="F97" s="47"/>
      <c r="G97" s="47"/>
      <c r="H97" s="47"/>
    </row>
    <row r="98" spans="1:8" x14ac:dyDescent="0.25">
      <c r="A98" s="48"/>
      <c r="B98" s="48"/>
      <c r="C98" s="47" t="s">
        <v>54</v>
      </c>
      <c r="D98" s="47"/>
      <c r="E98" s="47"/>
      <c r="F98" s="47"/>
      <c r="G98" s="47"/>
      <c r="H98" s="47"/>
    </row>
    <row r="99" spans="1:8" x14ac:dyDescent="0.25">
      <c r="A99" s="48"/>
      <c r="B99" s="48"/>
      <c r="C99" s="48"/>
      <c r="D99" s="48"/>
      <c r="E99" s="48"/>
      <c r="F99" s="48"/>
      <c r="G99" s="48"/>
      <c r="H99" s="48"/>
    </row>
    <row r="100" spans="1:8" x14ac:dyDescent="0.25">
      <c r="A100" s="48"/>
      <c r="B100" s="48"/>
      <c r="C100" s="48"/>
      <c r="D100" s="48"/>
      <c r="E100" s="48"/>
      <c r="F100" s="48"/>
      <c r="G100" s="48"/>
      <c r="H100" s="48"/>
    </row>
    <row r="101" spans="1:8" x14ac:dyDescent="0.25">
      <c r="A101" s="47" t="s">
        <v>55</v>
      </c>
      <c r="B101" s="47"/>
      <c r="C101" s="47" t="s">
        <v>56</v>
      </c>
      <c r="D101" s="47"/>
      <c r="E101" s="47"/>
      <c r="F101" s="47"/>
      <c r="G101" s="47"/>
      <c r="H101" s="47"/>
    </row>
    <row r="102" spans="1:8" x14ac:dyDescent="0.25">
      <c r="A102" s="47" t="s">
        <v>57</v>
      </c>
      <c r="B102" s="47"/>
      <c r="C102" s="47" t="s">
        <v>58</v>
      </c>
      <c r="D102" s="47"/>
      <c r="E102" s="47"/>
      <c r="F102" s="47"/>
      <c r="G102" s="47"/>
      <c r="H102" s="47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7" t="s">
        <v>59</v>
      </c>
      <c r="B104" s="47"/>
      <c r="C104" s="47" t="s">
        <v>60</v>
      </c>
      <c r="D104" s="47"/>
      <c r="E104" s="47"/>
      <c r="F104" s="47"/>
      <c r="G104" s="47"/>
      <c r="H104" s="47"/>
    </row>
    <row r="105" spans="1:8" x14ac:dyDescent="0.25">
      <c r="A105" s="48"/>
      <c r="B105" s="48"/>
      <c r="C105" s="48"/>
      <c r="D105" s="48"/>
      <c r="E105" s="48"/>
      <c r="F105" s="48"/>
      <c r="G105" s="48"/>
      <c r="H105" s="48"/>
    </row>
    <row r="106" spans="1:8" x14ac:dyDescent="0.25">
      <c r="A106" s="48"/>
      <c r="B106" s="48"/>
      <c r="C106" s="48"/>
      <c r="D106" s="48"/>
      <c r="E106" s="48"/>
      <c r="F106" s="48"/>
      <c r="G106" s="48"/>
      <c r="H106" s="48"/>
    </row>
    <row r="107" spans="1:8" x14ac:dyDescent="0.25">
      <c r="A107" s="48"/>
      <c r="B107" s="48"/>
      <c r="C107" s="48"/>
      <c r="D107" s="48"/>
      <c r="E107" s="48"/>
      <c r="F107" s="48"/>
      <c r="G107" s="48"/>
      <c r="H107" s="48"/>
    </row>
    <row r="108" spans="1:8" x14ac:dyDescent="0.25">
      <c r="A108" s="47" t="s">
        <v>61</v>
      </c>
      <c r="B108" s="47"/>
      <c r="C108" s="47" t="s">
        <v>62</v>
      </c>
      <c r="D108" s="47"/>
      <c r="E108" s="47"/>
      <c r="F108" s="47"/>
      <c r="G108" s="47"/>
      <c r="H108" s="47"/>
    </row>
    <row r="109" spans="1:8" x14ac:dyDescent="0.25">
      <c r="A109" s="47" t="s">
        <v>63</v>
      </c>
      <c r="B109" s="47"/>
      <c r="C109" s="47" t="s">
        <v>64</v>
      </c>
      <c r="D109" s="47"/>
      <c r="E109" s="47"/>
      <c r="F109" s="47"/>
      <c r="G109" s="47"/>
      <c r="H109" s="47"/>
    </row>
    <row r="110" spans="1:8" x14ac:dyDescent="0.25">
      <c r="B110" s="48"/>
      <c r="C110" s="48"/>
      <c r="D110" s="48"/>
      <c r="E110" s="48"/>
      <c r="F110" s="48"/>
      <c r="G110" s="48"/>
      <c r="H110" s="48"/>
    </row>
    <row r="111" spans="1:8" x14ac:dyDescent="0.25">
      <c r="A111" s="49"/>
      <c r="B111" s="49"/>
    </row>
  </sheetData>
  <mergeCells count="39">
    <mergeCell ref="A109:B109"/>
    <mergeCell ref="C109:H109"/>
    <mergeCell ref="A102:B102"/>
    <mergeCell ref="C102:H102"/>
    <mergeCell ref="A104:B104"/>
    <mergeCell ref="C104:H104"/>
    <mergeCell ref="A108:B108"/>
    <mergeCell ref="C108:H108"/>
    <mergeCell ref="A95:H95"/>
    <mergeCell ref="A96:B96"/>
    <mergeCell ref="C96:H96"/>
    <mergeCell ref="C97:H97"/>
    <mergeCell ref="C98:H98"/>
    <mergeCell ref="A101:B101"/>
    <mergeCell ref="C101:H101"/>
    <mergeCell ref="A68:B68"/>
    <mergeCell ref="A79:B79"/>
    <mergeCell ref="A85:B85"/>
    <mergeCell ref="A89:H89"/>
    <mergeCell ref="A93:H93"/>
    <mergeCell ref="A94:H94"/>
    <mergeCell ref="A22:B22"/>
    <mergeCell ref="A31:B31"/>
    <mergeCell ref="A42:B42"/>
    <mergeCell ref="A48:B48"/>
    <mergeCell ref="A49:B49"/>
    <mergeCell ref="A59:B59"/>
    <mergeCell ref="A8:B9"/>
    <mergeCell ref="C8:G8"/>
    <mergeCell ref="H8:H9"/>
    <mergeCell ref="A10:B10"/>
    <mergeCell ref="A11:B11"/>
    <mergeCell ref="A12:B12"/>
    <mergeCell ref="A2:H2"/>
    <mergeCell ref="A3:H3"/>
    <mergeCell ref="A4:H4"/>
    <mergeCell ref="A5:H5"/>
    <mergeCell ref="A6:H6"/>
    <mergeCell ref="A7:H7"/>
  </mergeCells>
  <printOptions horizontalCentered="1"/>
  <pageMargins left="0.70866141732283472" right="0.70866141732283472" top="0.35433070866141736" bottom="0.35433070866141736" header="0.31496062992125984" footer="0.31496062992125984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2020-05-14T16:39:34Z</cp:lastPrinted>
  <dcterms:created xsi:type="dcterms:W3CDTF">2020-05-14T16:37:52Z</dcterms:created>
  <dcterms:modified xsi:type="dcterms:W3CDTF">2020-05-14T16:40:02Z</dcterms:modified>
</cp:coreProperties>
</file>